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тарифы на ЖУ" sheetId="1" r:id="rId1"/>
    <sheet name="тарифы на КУ" sheetId="5" r:id="rId2"/>
  </sheets>
  <calcPr calcId="125725"/>
</workbook>
</file>

<file path=xl/calcChain.xml><?xml version="1.0" encoding="utf-8"?>
<calcChain xmlns="http://schemas.openxmlformats.org/spreadsheetml/2006/main">
  <c r="D44" i="1"/>
  <c r="D42" s="1"/>
  <c r="C44"/>
  <c r="C42"/>
  <c r="D37"/>
  <c r="C37"/>
  <c r="D23"/>
  <c r="C23"/>
  <c r="D15"/>
  <c r="D13" s="1"/>
  <c r="C15"/>
  <c r="C13" l="1"/>
  <c r="C11" s="1"/>
  <c r="D11"/>
</calcChain>
</file>

<file path=xl/sharedStrings.xml><?xml version="1.0" encoding="utf-8"?>
<sst xmlns="http://schemas.openxmlformats.org/spreadsheetml/2006/main" count="126" uniqueCount="116">
  <si>
    <t>№№</t>
  </si>
  <si>
    <t>п/п</t>
  </si>
  <si>
    <t>1.</t>
  </si>
  <si>
    <t>1.1</t>
  </si>
  <si>
    <t>Плата за содержание конструктивных элементов жилых зданий</t>
  </si>
  <si>
    <t>- строительные констукции</t>
  </si>
  <si>
    <t>- санитарная обработка подвалов ( дератизация, дезинфекция, дезинсекция)</t>
  </si>
  <si>
    <t>- газоходы, вентканалы, печи</t>
  </si>
  <si>
    <t>- плата за аврийно-ремонтное обслуживание</t>
  </si>
  <si>
    <t>- прочие (непредвиденные)</t>
  </si>
  <si>
    <t>1.2</t>
  </si>
  <si>
    <t>Плата за управление жилищным фондом</t>
  </si>
  <si>
    <t>- управление жилищным фондом</t>
  </si>
  <si>
    <t>- услуги расчетно-кассового центра</t>
  </si>
  <si>
    <t>1.3</t>
  </si>
  <si>
    <t>Плата за содержание придомовой территории</t>
  </si>
  <si>
    <t>1.5</t>
  </si>
  <si>
    <t>Плата за техническое обслуживание внутридомовых тепловых сетей ( в т.ч. АОГВ)</t>
  </si>
  <si>
    <t>1.6</t>
  </si>
  <si>
    <t>Плата за техническое обслуживание внутридомовых сетей горячего водоснабжения</t>
  </si>
  <si>
    <t>1.7</t>
  </si>
  <si>
    <t>Плата за техническое обслуживание внутридомовых сетей холодного водоснабжения</t>
  </si>
  <si>
    <t>1.8</t>
  </si>
  <si>
    <t xml:space="preserve">Плата за техническое обслуживание внутридомовых канализационных сетей </t>
  </si>
  <si>
    <t>1.9</t>
  </si>
  <si>
    <t xml:space="preserve">Плата за техническое обслуживание внутридомовых электрических сетей </t>
  </si>
  <si>
    <t>1.11</t>
  </si>
  <si>
    <t>Плата за техническое обслуживание внутридомовых газопроводов</t>
  </si>
  <si>
    <t>1.12</t>
  </si>
  <si>
    <t>Плата за содержание мусоропроводов</t>
  </si>
  <si>
    <t>1.13</t>
  </si>
  <si>
    <t>Плата за содержание и текущий ремонт лифтов</t>
  </si>
  <si>
    <t>2.</t>
  </si>
  <si>
    <t>2.1.</t>
  </si>
  <si>
    <t>Плата за текущий ремонт конструктивных элементов жилых зданий</t>
  </si>
  <si>
    <t>2.2</t>
  </si>
  <si>
    <t>Плата за текущий ремонт внутридомовых тепловых сетей ( в т.ч. АОГВ)</t>
  </si>
  <si>
    <t>2.3</t>
  </si>
  <si>
    <t>Плата за текущий ремонт внутридомовых сетей горячего водоснабжения</t>
  </si>
  <si>
    <t>2.4</t>
  </si>
  <si>
    <t>Плата за текущий ремонт внутридомовых сетей холодного водоснабжения</t>
  </si>
  <si>
    <t>2.5</t>
  </si>
  <si>
    <t xml:space="preserve">Плата за текущий ремонт внутридомовых канализационных сетей </t>
  </si>
  <si>
    <t>2.6</t>
  </si>
  <si>
    <t xml:space="preserve">Плата за текущий ремонт внутридомовых электрических сетей </t>
  </si>
  <si>
    <t>3.</t>
  </si>
  <si>
    <t>Водоотведение</t>
  </si>
  <si>
    <t>Газоснабжение</t>
  </si>
  <si>
    <t>Электроснабжение</t>
  </si>
  <si>
    <t>Наименование предприятия</t>
  </si>
  <si>
    <t>4.</t>
  </si>
  <si>
    <t>Номер п/п</t>
  </si>
  <si>
    <t>Единица измерения</t>
  </si>
  <si>
    <t>Номер, дата постановления министерства конкурентной политики и тарифов Калужской области</t>
  </si>
  <si>
    <t>I.</t>
  </si>
  <si>
    <t>ОАО "Калужский турбинный завод"</t>
  </si>
  <si>
    <t>МУП "Калугатеплосеть"</t>
  </si>
  <si>
    <t>II.</t>
  </si>
  <si>
    <t>Холодная вода</t>
  </si>
  <si>
    <t>III.</t>
  </si>
  <si>
    <t>IV.</t>
  </si>
  <si>
    <t>Группа потребителей "Население"</t>
  </si>
  <si>
    <t>V.</t>
  </si>
  <si>
    <t>Розничная цена на газ, реализуемый населению</t>
  </si>
  <si>
    <t>ИНФОРМАЦИЯ О ТАРИФАХ НА ЖИЛИЩНЫЕ  УСЛУГИ для граждан г. Калуги</t>
  </si>
  <si>
    <t>Сведения о тарифах ресурсоснабжающих организаций городского округа "Город Калуга", отпускающих коммунальные ресурсы для обеспечения населения коммунальными услугами, установленных постановлениями министерства конкурентной политики и тарифов Калужской области, на 2013 год</t>
  </si>
  <si>
    <t>Тариф с 01.01.2013г. по 30.06.13г.</t>
  </si>
  <si>
    <t>Тариф с 01.07.2013г. по 31.12.13г.</t>
  </si>
  <si>
    <t>Тепловая энергия</t>
  </si>
  <si>
    <t>№ 523-эк от 27.12.2012</t>
  </si>
  <si>
    <t>руб./Гкал           (с НДС)</t>
  </si>
  <si>
    <t>руб./ Гкал (с НДС) передача тепловой энергии</t>
  </si>
  <si>
    <t>№ 519-эк от 27.12.2012(в редакции от 28.12.2012г. № 533-эк)</t>
  </si>
  <si>
    <t>Горячая вода</t>
  </si>
  <si>
    <t>руб./куб.м           (с НДС)</t>
  </si>
  <si>
    <t>№ 517-эк от 27.12.2012</t>
  </si>
  <si>
    <t>с 01.02.2013г. по 30.06.2013г. 70,20</t>
  </si>
  <si>
    <t>с 01.07.2013г. по 31.01.2014г. 84,89</t>
  </si>
  <si>
    <t>№ 513-эк от 27.12.2012</t>
  </si>
  <si>
    <t>ГП КО «Калугаоблводоканал»</t>
  </si>
  <si>
    <t>руб./куб. м             (с НДС)</t>
  </si>
  <si>
    <t>№ 373-эк от 30.11.2012г.</t>
  </si>
  <si>
    <t>№ 376-эк от 04.12.2012г.</t>
  </si>
  <si>
    <t>VI.</t>
  </si>
  <si>
    <t>руб./кВт.ч (с НДС) в домах, оборудованных стационарными газовыми плитами</t>
  </si>
  <si>
    <t>руб./куб. м          (с НДС)</t>
  </si>
  <si>
    <t>№ 8-эк от 17.01.2012г. ( в  редакции от 16.02.2012г. № 56-эк)</t>
  </si>
  <si>
    <t>   Тарифы ресурсоснабжающих организаций согласно заключённым договорам ООО "ЖРЭУ 21"</t>
  </si>
  <si>
    <t>с 01.08.2012г.</t>
  </si>
  <si>
    <t>с 01.01.2013г.</t>
  </si>
  <si>
    <t>Плата за содержание и текущий ремонт общего имущества многоквартирных</t>
  </si>
  <si>
    <t>1.4</t>
  </si>
  <si>
    <t>Плата за освещение лестничных клеток</t>
  </si>
  <si>
    <t>1.14</t>
  </si>
  <si>
    <t>Плата за услугу по сбору и вывозу ТБО от контейнера</t>
  </si>
  <si>
    <t>вывоз ТБО</t>
  </si>
  <si>
    <t>содержание контейнерных площадок (ремонт, уборка)</t>
  </si>
  <si>
    <t>захоронение</t>
  </si>
  <si>
    <t>- кровля, фасады, стены, окна, двери, подъезды, лестницы, фундаменты, перекрытия</t>
  </si>
  <si>
    <t xml:space="preserve">- внешнее благоустройство ( ремонт и восстановление разрушенных участков </t>
  </si>
  <si>
    <t xml:space="preserve">  тротуаров, дорожек, проездов, отмосток, ограждений и оборудования спортивных</t>
  </si>
  <si>
    <t xml:space="preserve">  площадок и площадок для отдыха, площадок и навесов для контейнеров, мусоро-</t>
  </si>
  <si>
    <r>
      <t xml:space="preserve">  сборников, установка и ремонт малых форм, </t>
    </r>
    <r>
      <rPr>
        <b/>
        <i/>
        <sz val="10"/>
        <color indexed="10"/>
        <rFont val="Arial"/>
        <family val="2"/>
        <charset val="204"/>
      </rPr>
      <t>обрезка деревьев</t>
    </r>
    <r>
      <rPr>
        <i/>
        <sz val="10"/>
        <color indexed="10"/>
        <rFont val="Arial"/>
        <family val="2"/>
        <charset val="204"/>
      </rPr>
      <t>, прочие)</t>
    </r>
  </si>
  <si>
    <t>- прочие работы ( по договорам со сторонними организациями)</t>
  </si>
  <si>
    <t>- системы автоматической пожарной сигнализации, оповещения о пожаре, автоматика</t>
  </si>
  <si>
    <t xml:space="preserve">  дымоудаления</t>
  </si>
  <si>
    <t>Обслуживание коллективных (общедомовых приборов учёта тепловой энергии ( при оборудовании многоквартирного дома узлами учёта тепловой энергии)</t>
  </si>
  <si>
    <t>Уборка мест общего поьзования многоквартирног дома ( лестничных клеток, лифтов и т.д.)( при условии принятия соответствующего решения собственниками)</t>
  </si>
  <si>
    <t>по 31.12.2012г.</t>
  </si>
  <si>
    <t>Виды платы</t>
  </si>
  <si>
    <t>жилых домов, в том числе:</t>
  </si>
  <si>
    <t>Плата за содержание жилого помещения, в том числе:</t>
  </si>
  <si>
    <t>Плата за текущий ремонт общего имущества многоквартирных домов, в том числе:</t>
  </si>
  <si>
    <t xml:space="preserve">Утверждающий документ:  Постановление Городской Думы городского округа "Город Калуга" от 16.07.2008г. № 113 </t>
  </si>
  <si>
    <t>Тариф (Решение Городской Думы города Калуги от 18.07.2012г. № 116</t>
  </si>
  <si>
    <t>Тариф (Решение Городской Думы города Калуги от 26.12.2012г. № 206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</si>
</sst>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i/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rgb="FF354158"/>
      <name val="Arial"/>
      <family val="2"/>
      <charset val="204"/>
    </font>
    <font>
      <sz val="8"/>
      <color rgb="FF35415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i/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0" borderId="0" xfId="0" applyNumberFormat="1" applyFill="1" applyAlignment="1">
      <alignment horizont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" fontId="0" fillId="0" borderId="6" xfId="0" applyNumberFormat="1" applyFill="1" applyBorder="1" applyAlignment="1">
      <alignment horizontal="right"/>
    </xf>
    <xf numFmtId="4" fontId="2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7" fillId="0" borderId="8" xfId="0" applyFont="1" applyBorder="1" applyAlignment="1">
      <alignment horizontal="left" wrapText="1"/>
    </xf>
    <xf numFmtId="0" fontId="7" fillId="0" borderId="8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wrapText="1"/>
    </xf>
    <xf numFmtId="0" fontId="7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wrapText="1"/>
    </xf>
    <xf numFmtId="0" fontId="10" fillId="2" borderId="13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horizontal="left" wrapText="1"/>
    </xf>
    <xf numFmtId="0" fontId="10" fillId="2" borderId="15" xfId="0" applyFont="1" applyFill="1" applyBorder="1" applyAlignment="1">
      <alignment horizontal="left" wrapText="1"/>
    </xf>
    <xf numFmtId="0" fontId="7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7" fillId="0" borderId="8" xfId="0" applyNumberFormat="1" applyFont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12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4" fontId="1" fillId="0" borderId="6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/>
    </xf>
    <xf numFmtId="49" fontId="0" fillId="0" borderId="22" xfId="0" applyNumberFormat="1" applyFill="1" applyBorder="1" applyAlignment="1">
      <alignment horizontal="center"/>
    </xf>
    <xf numFmtId="0" fontId="0" fillId="0" borderId="23" xfId="0" applyFill="1" applyBorder="1"/>
    <xf numFmtId="49" fontId="2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/>
    <xf numFmtId="49" fontId="0" fillId="0" borderId="24" xfId="0" applyNumberFormat="1" applyFill="1" applyBorder="1" applyAlignment="1">
      <alignment horizontal="center"/>
    </xf>
    <xf numFmtId="0" fontId="0" fillId="0" borderId="25" xfId="0" applyFill="1" applyBorder="1"/>
    <xf numFmtId="0" fontId="3" fillId="0" borderId="25" xfId="0" applyFont="1" applyFill="1" applyBorder="1" applyAlignment="1">
      <alignment wrapText="1"/>
    </xf>
    <xf numFmtId="49" fontId="15" fillId="0" borderId="24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right"/>
    </xf>
    <xf numFmtId="49" fontId="0" fillId="2" borderId="24" xfId="0" applyNumberFormat="1" applyFill="1" applyBorder="1" applyAlignment="1">
      <alignment horizontal="center"/>
    </xf>
    <xf numFmtId="0" fontId="0" fillId="2" borderId="25" xfId="0" applyFill="1" applyBorder="1"/>
    <xf numFmtId="4" fontId="0" fillId="2" borderId="6" xfId="0" applyNumberFormat="1" applyFill="1" applyBorder="1" applyAlignment="1">
      <alignment horizontal="right"/>
    </xf>
    <xf numFmtId="0" fontId="0" fillId="0" borderId="25" xfId="0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4" fontId="11" fillId="0" borderId="7" xfId="0" applyNumberFormat="1" applyFont="1" applyFill="1" applyBorder="1" applyAlignment="1">
      <alignment horizontal="right"/>
    </xf>
    <xf numFmtId="0" fontId="10" fillId="0" borderId="0" xfId="0" applyFont="1" applyFill="1"/>
    <xf numFmtId="49" fontId="11" fillId="0" borderId="24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" fontId="3" fillId="0" borderId="6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49" fontId="0" fillId="0" borderId="24" xfId="0" applyNumberFormat="1" applyFill="1" applyBorder="1" applyAlignment="1">
      <alignment horizontal="center" wrapText="1"/>
    </xf>
    <xf numFmtId="4" fontId="0" fillId="0" borderId="6" xfId="0" applyNumberFormat="1" applyFill="1" applyBorder="1" applyAlignment="1">
      <alignment horizontal="right" wrapText="1"/>
    </xf>
    <xf numFmtId="49" fontId="4" fillId="0" borderId="24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49" fontId="3" fillId="0" borderId="25" xfId="0" applyNumberFormat="1" applyFont="1" applyFill="1" applyBorder="1" applyAlignment="1">
      <alignment wrapText="1"/>
    </xf>
    <xf numFmtId="49" fontId="6" fillId="0" borderId="25" xfId="0" applyNumberFormat="1" applyFont="1" applyFill="1" applyBorder="1" applyAlignment="1">
      <alignment wrapText="1"/>
    </xf>
    <xf numFmtId="4" fontId="6" fillId="0" borderId="6" xfId="0" applyNumberFormat="1" applyFont="1" applyFill="1" applyBorder="1" applyAlignment="1">
      <alignment horizontal="right" wrapText="1"/>
    </xf>
    <xf numFmtId="49" fontId="5" fillId="0" borderId="24" xfId="0" applyNumberFormat="1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2" fillId="0" borderId="24" xfId="0" applyNumberFormat="1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4" fontId="2" fillId="0" borderId="6" xfId="0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workbookViewId="0">
      <selection activeCell="H33" sqref="H33"/>
    </sheetView>
  </sheetViews>
  <sheetFormatPr defaultRowHeight="15"/>
  <cols>
    <col min="1" max="1" width="4.5703125" style="1" customWidth="1"/>
    <col min="2" max="2" width="85.7109375" style="12" customWidth="1"/>
    <col min="3" max="3" width="20" style="2" customWidth="1"/>
    <col min="4" max="4" width="17.140625" style="2" customWidth="1"/>
    <col min="5" max="16384" width="9.140625" style="2"/>
  </cols>
  <sheetData>
    <row r="1" spans="1:5" customFormat="1" ht="27" customHeight="1">
      <c r="A1" s="21" t="s">
        <v>64</v>
      </c>
      <c r="B1" s="21"/>
      <c r="C1" s="21"/>
      <c r="D1" s="21"/>
    </row>
    <row r="2" spans="1:5" customFormat="1" ht="35.25" customHeight="1">
      <c r="A2" s="18"/>
      <c r="B2" s="21" t="s">
        <v>113</v>
      </c>
      <c r="C2" s="21"/>
      <c r="D2" s="21"/>
    </row>
    <row r="4" spans="1:5" ht="15.75" thickBot="1">
      <c r="B4" s="2"/>
    </row>
    <row r="5" spans="1:5" s="4" customFormat="1" ht="24.95" customHeight="1">
      <c r="A5" s="3" t="s">
        <v>0</v>
      </c>
      <c r="B5" s="38"/>
      <c r="C5" s="84" t="s">
        <v>114</v>
      </c>
      <c r="D5" s="84" t="s">
        <v>115</v>
      </c>
    </row>
    <row r="6" spans="1:5" s="4" customFormat="1" ht="24.95" customHeight="1">
      <c r="A6" s="5"/>
      <c r="B6" s="39" t="s">
        <v>109</v>
      </c>
      <c r="C6" s="85"/>
      <c r="D6" s="85"/>
      <c r="E6" s="40"/>
    </row>
    <row r="7" spans="1:5" s="4" customFormat="1" ht="24.95" customHeight="1">
      <c r="A7" s="5"/>
      <c r="B7" s="39"/>
      <c r="C7" s="6" t="s">
        <v>88</v>
      </c>
      <c r="D7" s="6" t="s">
        <v>89</v>
      </c>
    </row>
    <row r="8" spans="1:5" s="4" customFormat="1" ht="24.95" customHeight="1" thickBot="1">
      <c r="A8" s="7" t="s">
        <v>1</v>
      </c>
      <c r="B8" s="8"/>
      <c r="C8" s="9" t="s">
        <v>108</v>
      </c>
      <c r="D8" s="9"/>
    </row>
    <row r="9" spans="1:5" s="4" customFormat="1" ht="12.75">
      <c r="A9" s="41"/>
      <c r="B9" s="42"/>
      <c r="C9" s="43"/>
      <c r="D9" s="43"/>
    </row>
    <row r="10" spans="1:5" s="4" customFormat="1" ht="12.75">
      <c r="A10" s="44"/>
      <c r="B10" s="45" t="s">
        <v>90</v>
      </c>
      <c r="C10" s="46"/>
      <c r="D10" s="46"/>
    </row>
    <row r="11" spans="1:5" s="4" customFormat="1" ht="12.75">
      <c r="A11" s="47"/>
      <c r="B11" s="48" t="s">
        <v>110</v>
      </c>
      <c r="C11" s="46">
        <f>C13+C42</f>
        <v>14.92</v>
      </c>
      <c r="D11" s="46">
        <f>D13+D42</f>
        <v>14.89</v>
      </c>
    </row>
    <row r="12" spans="1:5">
      <c r="A12" s="49"/>
      <c r="B12" s="50"/>
      <c r="C12" s="10"/>
      <c r="D12" s="10"/>
    </row>
    <row r="13" spans="1:5">
      <c r="A13" s="51" t="s">
        <v>2</v>
      </c>
      <c r="B13" s="52" t="s">
        <v>111</v>
      </c>
      <c r="C13" s="11">
        <f t="shared" ref="C13" si="0">C15+C23+C27+C28+C29+C30+C31+C32+C33+C34+C35+C36+C37</f>
        <v>13.31</v>
      </c>
      <c r="D13" s="11">
        <f>D15+D23+D27+D28+D29+D30+D31+D32+D33+D34+D35+D36+D37</f>
        <v>13.280000000000001</v>
      </c>
    </row>
    <row r="14" spans="1:5">
      <c r="A14" s="53"/>
      <c r="B14" s="54"/>
      <c r="C14" s="10"/>
      <c r="D14" s="10"/>
    </row>
    <row r="15" spans="1:5" s="68" customFormat="1" ht="12.75">
      <c r="A15" s="66" t="s">
        <v>3</v>
      </c>
      <c r="B15" s="55" t="s">
        <v>4</v>
      </c>
      <c r="C15" s="67">
        <f>C17+C18+C19+C20+C21</f>
        <v>1.2000000000000002</v>
      </c>
      <c r="D15" s="67">
        <f>D17+D18+D19+D20+D21</f>
        <v>1.2000000000000002</v>
      </c>
    </row>
    <row r="16" spans="1:5" s="12" customFormat="1" hidden="1">
      <c r="A16" s="69"/>
      <c r="B16" s="61"/>
      <c r="C16" s="70"/>
      <c r="D16" s="70"/>
    </row>
    <row r="17" spans="1:4" s="74" customFormat="1" ht="12.75" hidden="1">
      <c r="A17" s="71"/>
      <c r="B17" s="72" t="s">
        <v>5</v>
      </c>
      <c r="C17" s="73">
        <v>0.69</v>
      </c>
      <c r="D17" s="73">
        <v>0.69</v>
      </c>
    </row>
    <row r="18" spans="1:4" s="74" customFormat="1" ht="12.75" hidden="1">
      <c r="A18" s="71"/>
      <c r="B18" s="72" t="s">
        <v>6</v>
      </c>
      <c r="C18" s="73">
        <v>0.05</v>
      </c>
      <c r="D18" s="73">
        <v>0.05</v>
      </c>
    </row>
    <row r="19" spans="1:4" s="74" customFormat="1" ht="12.75" hidden="1">
      <c r="A19" s="71"/>
      <c r="B19" s="72" t="s">
        <v>7</v>
      </c>
      <c r="C19" s="73">
        <v>0.06</v>
      </c>
      <c r="D19" s="73">
        <v>0.06</v>
      </c>
    </row>
    <row r="20" spans="1:4" s="74" customFormat="1" ht="12.75" hidden="1">
      <c r="A20" s="71"/>
      <c r="B20" s="72" t="s">
        <v>8</v>
      </c>
      <c r="C20" s="73">
        <v>0.28999999999999998</v>
      </c>
      <c r="D20" s="73">
        <v>0.28999999999999998</v>
      </c>
    </row>
    <row r="21" spans="1:4" s="74" customFormat="1" ht="12.75" hidden="1">
      <c r="A21" s="71"/>
      <c r="B21" s="72" t="s">
        <v>9</v>
      </c>
      <c r="C21" s="73">
        <v>0.11</v>
      </c>
      <c r="D21" s="73">
        <v>0.11</v>
      </c>
    </row>
    <row r="22" spans="1:4" s="12" customFormat="1" hidden="1">
      <c r="A22" s="69"/>
      <c r="B22" s="61"/>
      <c r="C22" s="70"/>
      <c r="D22" s="70"/>
    </row>
    <row r="23" spans="1:4" s="68" customFormat="1" ht="12.75">
      <c r="A23" s="66" t="s">
        <v>10</v>
      </c>
      <c r="B23" s="75" t="s">
        <v>11</v>
      </c>
      <c r="C23" s="67">
        <f>C24+C25</f>
        <v>2.41</v>
      </c>
      <c r="D23" s="67">
        <f>D24+D25</f>
        <v>2.41</v>
      </c>
    </row>
    <row r="24" spans="1:4" s="74" customFormat="1" ht="12.75" hidden="1">
      <c r="A24" s="71"/>
      <c r="B24" s="72" t="s">
        <v>12</v>
      </c>
      <c r="C24" s="73">
        <v>1.31</v>
      </c>
      <c r="D24" s="73">
        <v>1.31</v>
      </c>
    </row>
    <row r="25" spans="1:4" s="74" customFormat="1" ht="12.75" hidden="1">
      <c r="A25" s="71"/>
      <c r="B25" s="72" t="s">
        <v>13</v>
      </c>
      <c r="C25" s="73">
        <v>1.1000000000000001</v>
      </c>
      <c r="D25" s="73">
        <v>1.1000000000000001</v>
      </c>
    </row>
    <row r="26" spans="1:4" s="12" customFormat="1" hidden="1">
      <c r="A26" s="69"/>
      <c r="B26" s="76"/>
      <c r="C26" s="77"/>
      <c r="D26" s="77"/>
    </row>
    <row r="27" spans="1:4" s="68" customFormat="1" ht="12.75">
      <c r="A27" s="66" t="s">
        <v>14</v>
      </c>
      <c r="B27" s="75" t="s">
        <v>15</v>
      </c>
      <c r="C27" s="67">
        <v>1.63</v>
      </c>
      <c r="D27" s="67">
        <v>1.63</v>
      </c>
    </row>
    <row r="28" spans="1:4" s="68" customFormat="1" ht="12.75">
      <c r="A28" s="66" t="s">
        <v>91</v>
      </c>
      <c r="B28" s="75" t="s">
        <v>92</v>
      </c>
      <c r="C28" s="67"/>
      <c r="D28" s="67"/>
    </row>
    <row r="29" spans="1:4" s="68" customFormat="1" ht="12.75">
      <c r="A29" s="66" t="s">
        <v>16</v>
      </c>
      <c r="B29" s="55" t="s">
        <v>17</v>
      </c>
      <c r="C29" s="67">
        <v>0.4</v>
      </c>
      <c r="D29" s="67">
        <v>0.4</v>
      </c>
    </row>
    <row r="30" spans="1:4" s="68" customFormat="1" ht="12.75">
      <c r="A30" s="66" t="s">
        <v>18</v>
      </c>
      <c r="B30" s="55" t="s">
        <v>19</v>
      </c>
      <c r="C30" s="67">
        <v>0.37</v>
      </c>
      <c r="D30" s="67">
        <v>0.37</v>
      </c>
    </row>
    <row r="31" spans="1:4" s="68" customFormat="1" ht="12.75">
      <c r="A31" s="66" t="s">
        <v>20</v>
      </c>
      <c r="B31" s="55" t="s">
        <v>21</v>
      </c>
      <c r="C31" s="67">
        <v>0.25</v>
      </c>
      <c r="D31" s="67">
        <v>0.25</v>
      </c>
    </row>
    <row r="32" spans="1:4" s="68" customFormat="1" ht="12.75">
      <c r="A32" s="66" t="s">
        <v>22</v>
      </c>
      <c r="B32" s="55" t="s">
        <v>23</v>
      </c>
      <c r="C32" s="67">
        <v>0.25</v>
      </c>
      <c r="D32" s="67">
        <v>0.25</v>
      </c>
    </row>
    <row r="33" spans="1:4" s="68" customFormat="1" ht="12.75">
      <c r="A33" s="66" t="s">
        <v>24</v>
      </c>
      <c r="B33" s="55" t="s">
        <v>25</v>
      </c>
      <c r="C33" s="67">
        <v>0.14000000000000001</v>
      </c>
      <c r="D33" s="67">
        <v>0.14000000000000001</v>
      </c>
    </row>
    <row r="34" spans="1:4" s="68" customFormat="1" ht="12.75">
      <c r="A34" s="66" t="s">
        <v>26</v>
      </c>
      <c r="B34" s="55" t="s">
        <v>27</v>
      </c>
      <c r="C34" s="67">
        <v>0.1</v>
      </c>
      <c r="D34" s="67">
        <v>7.0000000000000007E-2</v>
      </c>
    </row>
    <row r="35" spans="1:4" s="68" customFormat="1" ht="12.75">
      <c r="A35" s="66" t="s">
        <v>28</v>
      </c>
      <c r="B35" s="75" t="s">
        <v>29</v>
      </c>
      <c r="C35" s="67">
        <v>0.81</v>
      </c>
      <c r="D35" s="67">
        <v>0.81</v>
      </c>
    </row>
    <row r="36" spans="1:4" s="68" customFormat="1" ht="12.75">
      <c r="A36" s="66" t="s">
        <v>30</v>
      </c>
      <c r="B36" s="75" t="s">
        <v>31</v>
      </c>
      <c r="C36" s="67">
        <v>3.15</v>
      </c>
      <c r="D36" s="67">
        <v>3.15</v>
      </c>
    </row>
    <row r="37" spans="1:4" s="68" customFormat="1" ht="12.75">
      <c r="A37" s="66" t="s">
        <v>93</v>
      </c>
      <c r="B37" s="55" t="s">
        <v>94</v>
      </c>
      <c r="C37" s="67">
        <f>C38+C39+C40</f>
        <v>2.6</v>
      </c>
      <c r="D37" s="67">
        <f>D38+D39+D40</f>
        <v>2.6</v>
      </c>
    </row>
    <row r="38" spans="1:4" s="80" customFormat="1" ht="12.75" hidden="1">
      <c r="A38" s="78"/>
      <c r="B38" s="79" t="s">
        <v>95</v>
      </c>
      <c r="C38" s="73">
        <v>1.83</v>
      </c>
      <c r="D38" s="73">
        <v>1.83</v>
      </c>
    </row>
    <row r="39" spans="1:4" s="80" customFormat="1" ht="12.75" hidden="1">
      <c r="A39" s="78"/>
      <c r="B39" s="79" t="s">
        <v>96</v>
      </c>
      <c r="C39" s="73">
        <v>0.42</v>
      </c>
      <c r="D39" s="73">
        <v>0.42</v>
      </c>
    </row>
    <row r="40" spans="1:4" s="80" customFormat="1" ht="12.75" hidden="1">
      <c r="A40" s="78"/>
      <c r="B40" s="79" t="s">
        <v>97</v>
      </c>
      <c r="C40" s="73">
        <v>0.35</v>
      </c>
      <c r="D40" s="73">
        <v>0.35</v>
      </c>
    </row>
    <row r="41" spans="1:4" s="12" customFormat="1">
      <c r="A41" s="69"/>
      <c r="B41" s="61"/>
      <c r="C41" s="70"/>
      <c r="D41" s="70"/>
    </row>
    <row r="42" spans="1:4" s="12" customFormat="1" ht="26.25">
      <c r="A42" s="81" t="s">
        <v>32</v>
      </c>
      <c r="B42" s="82" t="s">
        <v>112</v>
      </c>
      <c r="C42" s="83">
        <f t="shared" ref="C42" si="1">C44+C55+C56+C57+C58+C59</f>
        <v>1.61</v>
      </c>
      <c r="D42" s="83">
        <f>D44+D55+D56+D57+D58+D59</f>
        <v>1.61</v>
      </c>
    </row>
    <row r="43" spans="1:4" s="12" customFormat="1">
      <c r="A43" s="69"/>
      <c r="B43" s="61"/>
      <c r="C43" s="70"/>
      <c r="D43" s="70"/>
    </row>
    <row r="44" spans="1:4" s="68" customFormat="1" ht="12.75">
      <c r="A44" s="66" t="s">
        <v>33</v>
      </c>
      <c r="B44" s="55" t="s">
        <v>34</v>
      </c>
      <c r="C44" s="67">
        <f>C46+C47+C52+C51</f>
        <v>1</v>
      </c>
      <c r="D44" s="67">
        <f>D46+D47+D52+D51</f>
        <v>1</v>
      </c>
    </row>
    <row r="45" spans="1:4" s="12" customFormat="1" hidden="1">
      <c r="A45" s="69"/>
      <c r="B45" s="61"/>
      <c r="C45" s="70"/>
      <c r="D45" s="70"/>
    </row>
    <row r="46" spans="1:4" s="74" customFormat="1" ht="12.75" hidden="1">
      <c r="A46" s="71"/>
      <c r="B46" s="72" t="s">
        <v>98</v>
      </c>
      <c r="C46" s="73">
        <v>0.48</v>
      </c>
      <c r="D46" s="73">
        <v>0.48</v>
      </c>
    </row>
    <row r="47" spans="1:4" s="74" customFormat="1" ht="12.75" hidden="1">
      <c r="A47" s="71"/>
      <c r="B47" s="72" t="s">
        <v>99</v>
      </c>
      <c r="C47" s="73">
        <v>0.32</v>
      </c>
      <c r="D47" s="73">
        <v>0.32</v>
      </c>
    </row>
    <row r="48" spans="1:4" s="74" customFormat="1" ht="12.75" hidden="1">
      <c r="A48" s="71"/>
      <c r="B48" s="72" t="s">
        <v>100</v>
      </c>
      <c r="C48" s="73"/>
      <c r="D48" s="73"/>
    </row>
    <row r="49" spans="1:4" s="74" customFormat="1" ht="12.75" hidden="1">
      <c r="A49" s="71"/>
      <c r="B49" s="72" t="s">
        <v>101</v>
      </c>
      <c r="C49" s="73"/>
      <c r="D49" s="73"/>
    </row>
    <row r="50" spans="1:4" s="74" customFormat="1" ht="12.75" hidden="1">
      <c r="A50" s="71"/>
      <c r="B50" s="72" t="s">
        <v>102</v>
      </c>
      <c r="C50" s="73">
        <v>0.1</v>
      </c>
      <c r="D50" s="73">
        <v>0.1</v>
      </c>
    </row>
    <row r="51" spans="1:4" s="74" customFormat="1" ht="12.75" hidden="1">
      <c r="A51" s="71"/>
      <c r="B51" s="72" t="s">
        <v>103</v>
      </c>
      <c r="C51" s="73">
        <v>0.1</v>
      </c>
      <c r="D51" s="73">
        <v>0.1</v>
      </c>
    </row>
    <row r="52" spans="1:4" s="74" customFormat="1" ht="12.75" hidden="1">
      <c r="A52" s="71"/>
      <c r="B52" s="72" t="s">
        <v>104</v>
      </c>
      <c r="C52" s="73">
        <v>0.1</v>
      </c>
      <c r="D52" s="73">
        <v>0.1</v>
      </c>
    </row>
    <row r="53" spans="1:4" s="74" customFormat="1" ht="12.75" hidden="1">
      <c r="A53" s="71"/>
      <c r="B53" s="72" t="s">
        <v>105</v>
      </c>
      <c r="C53" s="73"/>
      <c r="D53" s="73"/>
    </row>
    <row r="54" spans="1:4" s="12" customFormat="1" hidden="1">
      <c r="A54" s="69"/>
      <c r="B54" s="61"/>
      <c r="C54" s="70"/>
      <c r="D54" s="70"/>
    </row>
    <row r="55" spans="1:4" s="68" customFormat="1" ht="12.75">
      <c r="A55" s="66" t="s">
        <v>35</v>
      </c>
      <c r="B55" s="55" t="s">
        <v>36</v>
      </c>
      <c r="C55" s="67">
        <v>0.15</v>
      </c>
      <c r="D55" s="67">
        <v>0.15</v>
      </c>
    </row>
    <row r="56" spans="1:4" s="68" customFormat="1" ht="12.75">
      <c r="A56" s="66" t="s">
        <v>37</v>
      </c>
      <c r="B56" s="55" t="s">
        <v>38</v>
      </c>
      <c r="C56" s="67">
        <v>0.15</v>
      </c>
      <c r="D56" s="67">
        <v>0.15</v>
      </c>
    </row>
    <row r="57" spans="1:4" s="68" customFormat="1" ht="12.75">
      <c r="A57" s="66" t="s">
        <v>39</v>
      </c>
      <c r="B57" s="55" t="s">
        <v>40</v>
      </c>
      <c r="C57" s="67">
        <v>0.1</v>
      </c>
      <c r="D57" s="67">
        <v>0.1</v>
      </c>
    </row>
    <row r="58" spans="1:4" s="68" customFormat="1" ht="12.75">
      <c r="A58" s="66" t="s">
        <v>41</v>
      </c>
      <c r="B58" s="55" t="s">
        <v>42</v>
      </c>
      <c r="C58" s="67">
        <v>0.1</v>
      </c>
      <c r="D58" s="67">
        <v>0.1</v>
      </c>
    </row>
    <row r="59" spans="1:4" s="68" customFormat="1" ht="12.75">
      <c r="A59" s="66" t="s">
        <v>43</v>
      </c>
      <c r="B59" s="55" t="s">
        <v>44</v>
      </c>
      <c r="C59" s="67">
        <v>0.11</v>
      </c>
      <c r="D59" s="67">
        <v>0.11</v>
      </c>
    </row>
    <row r="60" spans="1:4">
      <c r="A60" s="58"/>
      <c r="B60" s="59"/>
      <c r="C60" s="60"/>
      <c r="D60" s="60"/>
    </row>
    <row r="61" spans="1:4" ht="26.25">
      <c r="A61" s="56" t="s">
        <v>45</v>
      </c>
      <c r="B61" s="55" t="s">
        <v>106</v>
      </c>
      <c r="C61" s="57">
        <v>0.23</v>
      </c>
      <c r="D61" s="57">
        <v>0.23</v>
      </c>
    </row>
    <row r="62" spans="1:4" s="64" customFormat="1" ht="27" thickBot="1">
      <c r="A62" s="65" t="s">
        <v>50</v>
      </c>
      <c r="B62" s="62" t="s">
        <v>107</v>
      </c>
      <c r="C62" s="63">
        <v>2.12</v>
      </c>
      <c r="D62" s="63">
        <v>2.12</v>
      </c>
    </row>
    <row r="63" spans="1:4">
      <c r="B63" s="2"/>
    </row>
  </sheetData>
  <mergeCells count="4">
    <mergeCell ref="B2:D2"/>
    <mergeCell ref="C5:C6"/>
    <mergeCell ref="D5:D6"/>
    <mergeCell ref="A1:D1"/>
  </mergeCells>
  <pageMargins left="0.70866141732283472" right="0.19685039370078741" top="0.31496062992125984" bottom="0.63" header="0.19685039370078741" footer="0.39370078740157483"/>
  <pageSetup paperSize="9" scale="73" fitToHeight="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>
      <selection activeCell="H8" sqref="H8"/>
    </sheetView>
  </sheetViews>
  <sheetFormatPr defaultRowHeight="15"/>
  <cols>
    <col min="1" max="1" width="6" customWidth="1"/>
    <col min="2" max="2" width="25" customWidth="1"/>
    <col min="3" max="4" width="17.5703125" customWidth="1"/>
    <col min="5" max="5" width="17.7109375" customWidth="1"/>
    <col min="6" max="6" width="20.85546875" customWidth="1"/>
  </cols>
  <sheetData>
    <row r="1" spans="1:8">
      <c r="A1" s="22" t="s">
        <v>87</v>
      </c>
      <c r="B1" s="22"/>
      <c r="C1" s="22"/>
      <c r="D1" s="22"/>
      <c r="E1" s="22"/>
      <c r="F1" s="22"/>
      <c r="G1" s="13"/>
      <c r="H1" s="14"/>
    </row>
    <row r="2" spans="1:8" ht="73.5" customHeight="1">
      <c r="A2" s="21" t="s">
        <v>65</v>
      </c>
      <c r="B2" s="21"/>
      <c r="C2" s="21"/>
      <c r="D2" s="21"/>
      <c r="E2" s="21"/>
      <c r="F2" s="21"/>
    </row>
    <row r="3" spans="1:8">
      <c r="A3" s="23"/>
      <c r="B3" s="23"/>
      <c r="C3" s="23"/>
      <c r="D3" s="23"/>
      <c r="E3" s="23"/>
      <c r="F3" s="23"/>
    </row>
    <row r="4" spans="1:8" s="32" customFormat="1" ht="96.75" customHeight="1">
      <c r="A4" s="31" t="s">
        <v>51</v>
      </c>
      <c r="B4" s="31" t="s">
        <v>49</v>
      </c>
      <c r="C4" s="31" t="s">
        <v>52</v>
      </c>
      <c r="D4" s="31" t="s">
        <v>66</v>
      </c>
      <c r="E4" s="31" t="s">
        <v>67</v>
      </c>
      <c r="F4" s="31" t="s">
        <v>53</v>
      </c>
    </row>
    <row r="5" spans="1:8" ht="15" customHeight="1">
      <c r="A5" s="26" t="s">
        <v>54</v>
      </c>
      <c r="B5" s="27" t="s">
        <v>68</v>
      </c>
      <c r="C5" s="28"/>
      <c r="D5" s="28"/>
      <c r="E5" s="28"/>
      <c r="F5" s="29"/>
    </row>
    <row r="6" spans="1:8" ht="29.25">
      <c r="A6" s="20">
        <v>1</v>
      </c>
      <c r="B6" s="20" t="s">
        <v>55</v>
      </c>
      <c r="C6" s="15" t="s">
        <v>70</v>
      </c>
      <c r="D6" s="16">
        <v>880.75</v>
      </c>
      <c r="E6" s="16">
        <v>989.91</v>
      </c>
      <c r="F6" s="15" t="s">
        <v>69</v>
      </c>
    </row>
    <row r="7" spans="1:8" ht="36.75" customHeight="1">
      <c r="A7" s="24">
        <v>2</v>
      </c>
      <c r="B7" s="24" t="s">
        <v>56</v>
      </c>
      <c r="C7" s="15" t="s">
        <v>70</v>
      </c>
      <c r="D7" s="16">
        <v>1544.29</v>
      </c>
      <c r="E7" s="16">
        <v>1729.75</v>
      </c>
      <c r="F7" s="24" t="s">
        <v>72</v>
      </c>
    </row>
    <row r="8" spans="1:8" ht="66" customHeight="1">
      <c r="A8" s="25"/>
      <c r="B8" s="25"/>
      <c r="C8" s="15" t="s">
        <v>71</v>
      </c>
      <c r="D8" s="16">
        <v>327.17</v>
      </c>
      <c r="E8" s="16">
        <v>367.57</v>
      </c>
      <c r="F8" s="25"/>
    </row>
    <row r="9" spans="1:8" ht="15" customHeight="1">
      <c r="A9" s="26" t="s">
        <v>57</v>
      </c>
      <c r="B9" s="27" t="s">
        <v>73</v>
      </c>
      <c r="C9" s="28"/>
      <c r="D9" s="28"/>
      <c r="E9" s="28"/>
      <c r="F9" s="29"/>
    </row>
    <row r="10" spans="1:8" ht="43.5">
      <c r="A10" s="20">
        <v>1</v>
      </c>
      <c r="B10" s="20" t="s">
        <v>55</v>
      </c>
      <c r="C10" s="15" t="s">
        <v>74</v>
      </c>
      <c r="D10" s="16" t="s">
        <v>76</v>
      </c>
      <c r="E10" s="16" t="s">
        <v>77</v>
      </c>
      <c r="F10" s="15" t="s">
        <v>75</v>
      </c>
    </row>
    <row r="11" spans="1:8" ht="36.75" customHeight="1">
      <c r="A11" s="20">
        <v>2</v>
      </c>
      <c r="B11" s="20" t="s">
        <v>56</v>
      </c>
      <c r="C11" s="15" t="s">
        <v>74</v>
      </c>
      <c r="D11" s="33">
        <v>115.3</v>
      </c>
      <c r="E11" s="33">
        <v>129.41999999999999</v>
      </c>
      <c r="F11" s="34" t="s">
        <v>78</v>
      </c>
    </row>
    <row r="12" spans="1:8">
      <c r="A12" s="26" t="s">
        <v>59</v>
      </c>
      <c r="B12" s="27" t="s">
        <v>58</v>
      </c>
      <c r="C12" s="28"/>
      <c r="D12" s="28"/>
      <c r="E12" s="28"/>
      <c r="F12" s="29"/>
    </row>
    <row r="13" spans="1:8" ht="29.25">
      <c r="A13" s="15" t="s">
        <v>2</v>
      </c>
      <c r="B13" s="15" t="s">
        <v>79</v>
      </c>
      <c r="C13" s="15" t="s">
        <v>80</v>
      </c>
      <c r="D13" s="16">
        <v>18.21</v>
      </c>
      <c r="E13" s="16">
        <v>20.68</v>
      </c>
      <c r="F13" s="15" t="s">
        <v>81</v>
      </c>
    </row>
    <row r="14" spans="1:8">
      <c r="A14" s="26" t="s">
        <v>60</v>
      </c>
      <c r="B14" s="27" t="s">
        <v>46</v>
      </c>
      <c r="C14" s="28"/>
      <c r="D14" s="28"/>
      <c r="E14" s="28"/>
      <c r="F14" s="29"/>
    </row>
    <row r="15" spans="1:8" ht="29.25">
      <c r="A15" s="15" t="s">
        <v>2</v>
      </c>
      <c r="B15" s="15" t="s">
        <v>79</v>
      </c>
      <c r="C15" s="15" t="s">
        <v>80</v>
      </c>
      <c r="D15" s="16">
        <v>11.42</v>
      </c>
      <c r="E15" s="16">
        <v>14.22</v>
      </c>
      <c r="F15" s="15" t="s">
        <v>81</v>
      </c>
    </row>
    <row r="16" spans="1:8">
      <c r="A16" s="26" t="s">
        <v>62</v>
      </c>
      <c r="B16" s="27" t="s">
        <v>48</v>
      </c>
      <c r="C16" s="28"/>
      <c r="D16" s="28"/>
      <c r="E16" s="28"/>
      <c r="F16" s="29"/>
    </row>
    <row r="17" spans="1:6" s="17" customFormat="1" ht="72.75" customHeight="1">
      <c r="A17" s="19" t="s">
        <v>2</v>
      </c>
      <c r="B17" s="37" t="s">
        <v>61</v>
      </c>
      <c r="C17" s="35" t="s">
        <v>84</v>
      </c>
      <c r="D17" s="36">
        <v>3.13</v>
      </c>
      <c r="E17" s="31">
        <v>3.51</v>
      </c>
      <c r="F17" s="19" t="s">
        <v>82</v>
      </c>
    </row>
    <row r="18" spans="1:6">
      <c r="A18" s="26" t="s">
        <v>83</v>
      </c>
      <c r="B18" s="27" t="s">
        <v>47</v>
      </c>
      <c r="C18" s="28"/>
      <c r="D18" s="28"/>
      <c r="E18" s="28"/>
      <c r="F18" s="29"/>
    </row>
    <row r="19" spans="1:6" ht="72">
      <c r="A19" s="15"/>
      <c r="B19" s="31" t="s">
        <v>63</v>
      </c>
      <c r="C19" s="30" t="s">
        <v>85</v>
      </c>
      <c r="D19" s="31">
        <v>4.53</v>
      </c>
      <c r="E19" s="15"/>
      <c r="F19" s="15" t="s">
        <v>86</v>
      </c>
    </row>
  </sheetData>
  <mergeCells count="12">
    <mergeCell ref="B18:F18"/>
    <mergeCell ref="B14:F14"/>
    <mergeCell ref="B16:F16"/>
    <mergeCell ref="A7:A8"/>
    <mergeCell ref="B7:B8"/>
    <mergeCell ref="F7:F8"/>
    <mergeCell ref="B9:F9"/>
    <mergeCell ref="B12:F12"/>
    <mergeCell ref="A1:F1"/>
    <mergeCell ref="A2:F2"/>
    <mergeCell ref="A3:F3"/>
    <mergeCell ref="B5:F5"/>
  </mergeCells>
  <pageMargins left="0.70866141732283472" right="0.17" top="0.49" bottom="0.74803149606299213" header="0.31496062992125984" footer="0.31496062992125984"/>
  <pageSetup paperSize="9" scale="8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тарифы на ЖУ</vt:lpstr>
      <vt:lpstr>тарифы на КУ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2013-09-13T07:23:59Z</dcterms:modified>
</cp:coreProperties>
</file>